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4" i="3"/>
  <c r="J14" i="3"/>
  <c r="I14" i="3"/>
  <c r="H14" i="3"/>
  <c r="J13" i="3"/>
  <c r="I13" i="3"/>
  <c r="H13" i="3"/>
  <c r="G5" i="3"/>
  <c r="J6" i="3"/>
  <c r="I6" i="3"/>
  <c r="H6" i="3"/>
  <c r="G17" i="3" l="1"/>
  <c r="G6" i="3"/>
  <c r="G13" i="3"/>
</calcChain>
</file>

<file path=xl/sharedStrings.xml><?xml version="1.0" encoding="utf-8"?>
<sst xmlns="http://schemas.openxmlformats.org/spreadsheetml/2006/main" count="39" uniqueCount="38">
  <si>
    <t>№ рец.</t>
  </si>
  <si>
    <t>Цена</t>
  </si>
  <si>
    <t>Белки</t>
  </si>
  <si>
    <t>Жиры</t>
  </si>
  <si>
    <t>Углеводы</t>
  </si>
  <si>
    <t>Каша рисовая вязкая с маслом</t>
  </si>
  <si>
    <t>Хлеб пшеничный</t>
  </si>
  <si>
    <t>148/2008г</t>
  </si>
  <si>
    <t>Кофейный напиток с молоком</t>
  </si>
  <si>
    <t>62/2013г</t>
  </si>
  <si>
    <t>Суп картофельный с крупой</t>
  </si>
  <si>
    <t>259/2017</t>
  </si>
  <si>
    <t>Жаркое по домашнему из говядины</t>
  </si>
  <si>
    <t>342/2017</t>
  </si>
  <si>
    <t>Компот из свежих яблок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</si>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</sst>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2" fontId="3" fillId="3" borderId="6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15</v>
      </c>
      <c r="B1" s="44" t="s">
        <v>16</v>
      </c>
      <c r="C1" s="45"/>
      <c r="D1" s="46"/>
      <c r="E1" t="s">
        <v>17</v>
      </c>
      <c r="F1" s="1"/>
      <c r="I1" t="s">
        <v>18</v>
      </c>
      <c r="J1" s="2">
        <v>44960</v>
      </c>
    </row>
    <row r="2" spans="1:10" ht="15" thickBot="1" x14ac:dyDescent="0.4"/>
    <row r="3" spans="1:10" ht="15" thickBot="1" x14ac:dyDescent="0.4">
      <c r="A3" s="3" t="s">
        <v>19</v>
      </c>
      <c r="B3" s="4" t="s">
        <v>20</v>
      </c>
      <c r="C3" s="4" t="s">
        <v>0</v>
      </c>
      <c r="D3" s="4" t="s">
        <v>21</v>
      </c>
      <c r="E3" s="4" t="s">
        <v>22</v>
      </c>
      <c r="F3" s="4" t="s">
        <v>1</v>
      </c>
      <c r="G3" s="4" t="s">
        <v>23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24</v>
      </c>
      <c r="B4" s="6" t="s">
        <v>25</v>
      </c>
      <c r="C4" s="39">
        <v>73</v>
      </c>
      <c r="D4" s="40" t="s">
        <v>5</v>
      </c>
      <c r="E4" s="39">
        <v>180</v>
      </c>
      <c r="F4" s="39">
        <v>11.57</v>
      </c>
      <c r="G4" s="39">
        <v>168.1</v>
      </c>
      <c r="H4" s="39">
        <v>3.6</v>
      </c>
      <c r="I4" s="39">
        <v>5.55</v>
      </c>
      <c r="J4" s="39">
        <v>27.15</v>
      </c>
    </row>
    <row r="5" spans="1:10" x14ac:dyDescent="0.35">
      <c r="A5" s="10"/>
      <c r="B5" s="11" t="s">
        <v>26</v>
      </c>
      <c r="C5" s="12" t="s">
        <v>7</v>
      </c>
      <c r="D5" s="13" t="s">
        <v>8</v>
      </c>
      <c r="E5" s="12">
        <v>200</v>
      </c>
      <c r="F5" s="12">
        <v>8.4600000000000009</v>
      </c>
      <c r="G5" s="14">
        <f>J5*4+I5*9+H5*4</f>
        <v>125.6</v>
      </c>
      <c r="H5" s="14">
        <v>2.7</v>
      </c>
      <c r="I5" s="14">
        <v>2.8</v>
      </c>
      <c r="J5" s="14">
        <v>22.4</v>
      </c>
    </row>
    <row r="6" spans="1:10" x14ac:dyDescent="0.35">
      <c r="A6" s="10"/>
      <c r="B6" s="11" t="s">
        <v>27</v>
      </c>
      <c r="C6" s="15"/>
      <c r="D6" s="13" t="s">
        <v>6</v>
      </c>
      <c r="E6" s="12">
        <v>30</v>
      </c>
      <c r="F6" s="12">
        <v>1.56</v>
      </c>
      <c r="G6" s="14">
        <f>J6*4+I6*9+H6*4</f>
        <v>70.8</v>
      </c>
      <c r="H6" s="12">
        <f>E6*7.7/100</f>
        <v>2.31</v>
      </c>
      <c r="I6" s="14">
        <f>E6*0.8/100</f>
        <v>0.24</v>
      </c>
      <c r="J6" s="12">
        <f>E6*49.5/100</f>
        <v>14.85</v>
      </c>
    </row>
    <row r="7" spans="1:10" x14ac:dyDescent="0.35">
      <c r="A7" s="10"/>
      <c r="B7" s="15"/>
      <c r="C7" s="15"/>
      <c r="D7" s="16"/>
      <c r="E7" s="7"/>
      <c r="F7" s="7"/>
      <c r="G7" s="9"/>
      <c r="H7" s="9"/>
      <c r="I7" s="9"/>
      <c r="J7" s="9"/>
    </row>
    <row r="8" spans="1:10" ht="15" thickBot="1" x14ac:dyDescent="0.4">
      <c r="A8" s="17"/>
      <c r="B8" s="18"/>
      <c r="C8" s="18"/>
      <c r="D8" s="16"/>
      <c r="E8" s="7"/>
      <c r="F8" s="7"/>
      <c r="G8" s="7"/>
      <c r="H8" s="7"/>
      <c r="I8" s="7"/>
      <c r="J8" s="7"/>
    </row>
    <row r="9" spans="1:10" x14ac:dyDescent="0.35">
      <c r="A9" s="5" t="s">
        <v>28</v>
      </c>
      <c r="B9" s="19" t="s">
        <v>29</v>
      </c>
      <c r="C9" s="20"/>
      <c r="D9" s="21"/>
      <c r="E9" s="22"/>
      <c r="F9" s="23"/>
      <c r="G9" s="22"/>
      <c r="H9" s="22"/>
      <c r="I9" s="22"/>
      <c r="J9" s="22"/>
    </row>
    <row r="10" spans="1:10" x14ac:dyDescent="0.35">
      <c r="A10" s="10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" thickBot="1" x14ac:dyDescent="0.4">
      <c r="A11" s="17"/>
      <c r="B11" s="18"/>
      <c r="C11" s="18"/>
      <c r="D11" s="27"/>
      <c r="E11" s="28"/>
      <c r="F11" s="29"/>
      <c r="G11" s="28"/>
      <c r="H11" s="28"/>
      <c r="I11" s="28"/>
      <c r="J11" s="28"/>
    </row>
    <row r="12" spans="1:10" x14ac:dyDescent="0.35">
      <c r="A12" s="10" t="s">
        <v>30</v>
      </c>
      <c r="B12" s="30" t="s">
        <v>31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35">
      <c r="A13" s="10"/>
      <c r="B13" s="11" t="s">
        <v>32</v>
      </c>
      <c r="C13" s="7" t="s">
        <v>9</v>
      </c>
      <c r="D13" s="8" t="s">
        <v>10</v>
      </c>
      <c r="E13" s="7">
        <v>200</v>
      </c>
      <c r="F13" s="7">
        <v>4.5999999999999996</v>
      </c>
      <c r="G13" s="9">
        <f>J13*4+I13*9+H13*4</f>
        <v>73.740000000000009</v>
      </c>
      <c r="H13" s="9">
        <f>E13*0.89/100</f>
        <v>1.78</v>
      </c>
      <c r="I13" s="9">
        <f>E13*1.19/100</f>
        <v>2.38</v>
      </c>
      <c r="J13" s="9">
        <f>E13*5.65/100</f>
        <v>11.3</v>
      </c>
    </row>
    <row r="14" spans="1:10" ht="26" x14ac:dyDescent="0.35">
      <c r="A14" s="10"/>
      <c r="B14" s="11" t="s">
        <v>33</v>
      </c>
      <c r="C14" s="41" t="s">
        <v>11</v>
      </c>
      <c r="D14" s="42" t="s">
        <v>12</v>
      </c>
      <c r="E14" s="41">
        <v>230</v>
      </c>
      <c r="F14" s="41">
        <v>55.1</v>
      </c>
      <c r="G14" s="43">
        <f>377.47/230*E14</f>
        <v>377.47</v>
      </c>
      <c r="H14" s="43">
        <f>21.9/230*E14</f>
        <v>21.9</v>
      </c>
      <c r="I14" s="43">
        <f>24.8/230*E14</f>
        <v>24.8</v>
      </c>
      <c r="J14" s="43">
        <f>18.26/230*E14</f>
        <v>18.260000000000002</v>
      </c>
    </row>
    <row r="15" spans="1:10" x14ac:dyDescent="0.35">
      <c r="A15" s="10"/>
      <c r="B15" s="11" t="s">
        <v>34</v>
      </c>
      <c r="C15" s="7"/>
      <c r="D15" s="8"/>
      <c r="E15" s="7"/>
      <c r="F15" s="7"/>
      <c r="G15" s="9"/>
      <c r="H15" s="9"/>
      <c r="I15" s="9"/>
      <c r="J15" s="7"/>
    </row>
    <row r="16" spans="1:10" x14ac:dyDescent="0.35">
      <c r="A16" s="10"/>
      <c r="B16" s="11" t="s">
        <v>35</v>
      </c>
      <c r="C16" s="41" t="s">
        <v>13</v>
      </c>
      <c r="D16" s="42" t="s">
        <v>14</v>
      </c>
      <c r="E16" s="41">
        <v>200</v>
      </c>
      <c r="F16" s="41">
        <v>1.79</v>
      </c>
      <c r="G16" s="41">
        <v>97.6</v>
      </c>
      <c r="H16" s="41">
        <v>4.16</v>
      </c>
      <c r="I16" s="41">
        <v>0.16</v>
      </c>
      <c r="J16" s="41">
        <v>23.88</v>
      </c>
    </row>
    <row r="17" spans="1:10" x14ac:dyDescent="0.35">
      <c r="A17" s="10"/>
      <c r="B17" s="11" t="s">
        <v>36</v>
      </c>
      <c r="C17" s="15"/>
      <c r="D17" s="13" t="s">
        <v>6</v>
      </c>
      <c r="E17" s="12">
        <v>20</v>
      </c>
      <c r="F17" s="12">
        <v>0</v>
      </c>
      <c r="G17" s="14">
        <f>J17*4+I17*9+H17*4</f>
        <v>47.2</v>
      </c>
      <c r="H17" s="12">
        <f>E17*7.7/100</f>
        <v>1.54</v>
      </c>
      <c r="I17" s="14">
        <f>E17*0.8/100</f>
        <v>0.16</v>
      </c>
      <c r="J17" s="12">
        <f>E17*49.5/100</f>
        <v>9.9</v>
      </c>
    </row>
    <row r="18" spans="1:10" x14ac:dyDescent="0.35">
      <c r="A18" s="10"/>
      <c r="B18" s="11" t="s">
        <v>37</v>
      </c>
      <c r="C18" s="15"/>
      <c r="D18" s="16"/>
      <c r="E18" s="7"/>
      <c r="F18" s="7"/>
      <c r="G18" s="9"/>
      <c r="H18" s="7"/>
      <c r="I18" s="9"/>
      <c r="J18" s="7"/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25"/>
    </row>
    <row r="20" spans="1:10" ht="15" thickBot="1" x14ac:dyDescent="0.4">
      <c r="A20" s="17"/>
      <c r="B20" s="18"/>
      <c r="C20" s="18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2023-02-01T10:25:23Z</dcterms:modified>
</cp:coreProperties>
</file>