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I15" i="3"/>
  <c r="H15" i="3"/>
  <c r="J13" i="3"/>
  <c r="I13" i="3"/>
  <c r="H13" i="3"/>
  <c r="J6" i="3"/>
  <c r="I6" i="3"/>
  <c r="H6" i="3"/>
  <c r="G5" i="3"/>
  <c r="I5" i="3"/>
  <c r="H5" i="3"/>
  <c r="J4" i="3"/>
  <c r="I4" i="3"/>
  <c r="H4" i="3"/>
  <c r="G4" i="3" l="1"/>
  <c r="G6" i="3"/>
  <c r="G13" i="3"/>
  <c r="G15" i="3"/>
  <c r="G17" i="3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<sst xmlns="http://schemas.openxmlformats.org/spreadsheetml/2006/main" count="41" uniqueCount="40">
  <si>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</si>
  <si>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</si>
  <si>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</si>
  <si>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</si>
  <si>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</si>
  <si>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</si>
  <si>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</si>
  <si>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</si>
  <si>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</si>
  <si>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</si>
  <si>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</si>
  <si>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</si>
  <si>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</si>
  <si>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</si>
  <si>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</si>
  <si>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</si>
  <si>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</si>
  <si>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</si>
  <si>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</si>
  <si>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</si>
  <si>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</si>
  <si>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</si>
  <si>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</si>
  <si>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</si>
  <si>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</si>
  <si>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</si>
  <si>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</si>
  <si>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</si>
  <si>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</si>
  <si>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153/2008г</t>
  </si>
  <si>
    <t>Компот из сухофруктов</t>
  </si>
  <si>
    <t>хлеб бел.</t>
  </si>
  <si>
    <t>хлеб черн.</t>
  </si>
  <si>
    <t>121/2008г</t>
  </si>
  <si>
    <t>Каша гречневая на  молоке (вязкая)</t>
  </si>
  <si>
    <t>65/2013г</t>
  </si>
  <si>
    <t>Суп картофельный с клёцками</t>
  </si>
  <si>
    <t>92/2008г</t>
  </si>
  <si>
    <t>Картофельное пюре</t>
  </si>
  <si>
    <t>Суфле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</si>
</sst>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44972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" x14ac:dyDescent="0.35">
      <c r="A4" s="5" t="s">
        <v>14</v>
      </c>
      <c r="B4" s="6" t="s">
        <v>15</v>
      </c>
      <c r="C4" s="13" t="s">
        <v>33</v>
      </c>
      <c r="D4" s="34" t="s">
        <v>34</v>
      </c>
      <c r="E4" s="13">
        <v>180</v>
      </c>
      <c r="F4" s="13">
        <v>13.49</v>
      </c>
      <c r="G4" s="13">
        <f>J4*4+I4*9+H4*4</f>
        <v>209.34</v>
      </c>
      <c r="H4" s="14">
        <f>E4*3/100</f>
        <v>5.4</v>
      </c>
      <c r="I4" s="13">
        <f>E4*4.7/100</f>
        <v>8.4600000000000009</v>
      </c>
      <c r="J4" s="14">
        <f>E4*15.5/100</f>
        <v>27.9</v>
      </c>
    </row>
    <row r="5" spans="1:10" x14ac:dyDescent="0.35">
      <c r="A5" s="9"/>
      <c r="B5" s="10" t="s">
        <v>16</v>
      </c>
      <c r="C5" s="11" t="s">
        <v>17</v>
      </c>
      <c r="D5" s="12" t="s">
        <v>18</v>
      </c>
      <c r="E5" s="13">
        <v>200</v>
      </c>
      <c r="F5" s="13">
        <v>8.5</v>
      </c>
      <c r="G5" s="14">
        <f>194.6*E5/100</f>
        <v>389.2</v>
      </c>
      <c r="H5" s="14">
        <f>4.9*E5/100</f>
        <v>9.8000000000000007</v>
      </c>
      <c r="I5" s="14">
        <f>5*E5/100</f>
        <v>10</v>
      </c>
      <c r="J5" s="14">
        <v>45</v>
      </c>
    </row>
    <row r="6" spans="1:10" x14ac:dyDescent="0.35">
      <c r="A6" s="9"/>
      <c r="B6" s="10" t="s">
        <v>19</v>
      </c>
      <c r="C6" s="15"/>
      <c r="D6" s="12" t="s">
        <v>20</v>
      </c>
      <c r="E6" s="13">
        <v>30</v>
      </c>
      <c r="F6" s="13">
        <v>1.66</v>
      </c>
      <c r="G6" s="14">
        <f>J6*4+I6*9+H6*4</f>
        <v>70.8</v>
      </c>
      <c r="H6" s="13">
        <f>E6*7.7/100</f>
        <v>2.31</v>
      </c>
      <c r="I6" s="14">
        <f>E6*0.8/100</f>
        <v>0.24</v>
      </c>
      <c r="J6" s="13">
        <f>E6*49.5/100</f>
        <v>14.85</v>
      </c>
    </row>
    <row r="7" spans="1:10" x14ac:dyDescent="0.35">
      <c r="A7" s="9"/>
      <c r="B7" s="15"/>
      <c r="C7" s="15"/>
      <c r="D7" s="12"/>
      <c r="E7" s="13"/>
      <c r="F7" s="13"/>
      <c r="G7" s="14"/>
      <c r="H7" s="14"/>
      <c r="I7" s="14"/>
      <c r="J7" s="14"/>
    </row>
    <row r="8" spans="1:10" ht="15" thickBot="1" x14ac:dyDescent="0.4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0" x14ac:dyDescent="0.35">
      <c r="A9" s="5" t="s">
        <v>21</v>
      </c>
      <c r="B9" s="18" t="s">
        <v>22</v>
      </c>
      <c r="C9" s="19"/>
      <c r="D9" s="20"/>
      <c r="E9" s="21"/>
      <c r="F9" s="22"/>
      <c r="G9" s="21"/>
      <c r="H9" s="21"/>
      <c r="I9" s="21"/>
      <c r="J9" s="21"/>
    </row>
    <row r="10" spans="1:10" x14ac:dyDescent="0.35">
      <c r="A10" s="9"/>
      <c r="B10" s="15"/>
      <c r="C10" s="15"/>
      <c r="D10" s="23"/>
      <c r="E10" s="24"/>
      <c r="F10" s="25"/>
      <c r="G10" s="24"/>
      <c r="H10" s="24"/>
      <c r="I10" s="24"/>
      <c r="J10" s="24"/>
    </row>
    <row r="11" spans="1:10" ht="15" thickBot="1" x14ac:dyDescent="0.4">
      <c r="A11" s="16"/>
      <c r="B11" s="17"/>
      <c r="C11" s="17"/>
      <c r="D11" s="26"/>
      <c r="E11" s="27"/>
      <c r="F11" s="28"/>
      <c r="G11" s="27"/>
      <c r="H11" s="27"/>
      <c r="I11" s="27"/>
      <c r="J11" s="27"/>
    </row>
    <row r="12" spans="1:10" x14ac:dyDescent="0.35">
      <c r="A12" s="9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2"/>
    </row>
    <row r="13" spans="1:10" ht="26" x14ac:dyDescent="0.35">
      <c r="A13" s="9"/>
      <c r="B13" s="10" t="s">
        <v>25</v>
      </c>
      <c r="C13" s="13" t="s">
        <v>35</v>
      </c>
      <c r="D13" s="34" t="s">
        <v>36</v>
      </c>
      <c r="E13" s="13">
        <v>200</v>
      </c>
      <c r="F13" s="13">
        <v>4.3899999999999997</v>
      </c>
      <c r="G13" s="14">
        <f>J13*4+I13*9+H13*4</f>
        <v>69.64</v>
      </c>
      <c r="H13" s="14">
        <f>E13*0.84/100</f>
        <v>1.68</v>
      </c>
      <c r="I13" s="14">
        <f>E13*1.34/100</f>
        <v>2.68</v>
      </c>
      <c r="J13" s="14">
        <f>E13*4.85/100</f>
        <v>9.6999999999999993</v>
      </c>
    </row>
    <row r="14" spans="1:10" x14ac:dyDescent="0.35">
      <c r="A14" s="9"/>
      <c r="B14" s="10" t="s">
        <v>26</v>
      </c>
      <c r="C14" s="7">
        <v>100</v>
      </c>
      <c r="D14" s="8" t="s">
        <v>39</v>
      </c>
      <c r="E14" s="7">
        <v>80</v>
      </c>
      <c r="F14" s="7">
        <v>34.08</v>
      </c>
      <c r="G14" s="7">
        <v>333.73</v>
      </c>
      <c r="H14" s="7">
        <v>15</v>
      </c>
      <c r="I14" s="7">
        <v>19.899999999999999</v>
      </c>
      <c r="J14" s="7">
        <v>4.5599999999999996</v>
      </c>
    </row>
    <row r="15" spans="1:10" x14ac:dyDescent="0.35">
      <c r="A15" s="9"/>
      <c r="B15" s="10" t="s">
        <v>27</v>
      </c>
      <c r="C15" s="13" t="s">
        <v>37</v>
      </c>
      <c r="D15" s="12" t="s">
        <v>38</v>
      </c>
      <c r="E15" s="13">
        <v>180</v>
      </c>
      <c r="F15" s="13">
        <v>13.91</v>
      </c>
      <c r="G15" s="14">
        <f>J15*4+I15*9+H15*4</f>
        <v>157.13999999999999</v>
      </c>
      <c r="H15" s="14">
        <f>E15*2.1/100</f>
        <v>3.78</v>
      </c>
      <c r="I15" s="14">
        <f>E15*4.5/100</f>
        <v>8.1</v>
      </c>
      <c r="J15" s="14">
        <v>17.28</v>
      </c>
    </row>
    <row r="16" spans="1:10" x14ac:dyDescent="0.35">
      <c r="A16" s="9"/>
      <c r="B16" s="10" t="s">
        <v>28</v>
      </c>
      <c r="C16" s="13" t="s">
        <v>29</v>
      </c>
      <c r="D16" s="12" t="s">
        <v>30</v>
      </c>
      <c r="E16" s="13">
        <v>200</v>
      </c>
      <c r="F16" s="13">
        <v>5.75</v>
      </c>
      <c r="G16" s="35">
        <f>J16*4+I16*9+H16*4</f>
        <v>128</v>
      </c>
      <c r="H16" s="14">
        <v>0.6</v>
      </c>
      <c r="I16" s="35">
        <v>0</v>
      </c>
      <c r="J16" s="14">
        <v>31.4</v>
      </c>
    </row>
    <row r="17" spans="1:10" x14ac:dyDescent="0.35">
      <c r="A17" s="9"/>
      <c r="B17" s="10" t="s">
        <v>31</v>
      </c>
      <c r="C17" s="15"/>
      <c r="D17" s="12" t="s">
        <v>20</v>
      </c>
      <c r="E17" s="13">
        <v>25</v>
      </c>
      <c r="F17" s="13">
        <v>1.3</v>
      </c>
      <c r="G17" s="14">
        <f>J17*4+I17*9+H17*4</f>
        <v>59</v>
      </c>
      <c r="H17" s="13">
        <f>E17*7.7/100</f>
        <v>1.925</v>
      </c>
      <c r="I17" s="14">
        <f>E17*0.8/100</f>
        <v>0.2</v>
      </c>
      <c r="J17" s="13">
        <f>E17*49.5/100</f>
        <v>12.375</v>
      </c>
    </row>
    <row r="18" spans="1:10" x14ac:dyDescent="0.35">
      <c r="A18" s="9"/>
      <c r="B18" s="10" t="s">
        <v>32</v>
      </c>
      <c r="C18" s="15"/>
      <c r="D18" s="12"/>
      <c r="E18" s="13"/>
      <c r="F18" s="13"/>
      <c r="G18" s="14"/>
      <c r="H18" s="13"/>
      <c r="I18" s="14"/>
      <c r="J18" s="13"/>
    </row>
    <row r="19" spans="1:10" x14ac:dyDescent="0.35">
      <c r="A19" s="9"/>
      <c r="B19" s="36"/>
      <c r="C19" s="36"/>
      <c r="D19" s="37"/>
      <c r="E19" s="38"/>
      <c r="F19" s="39"/>
      <c r="G19" s="38"/>
      <c r="H19" s="38"/>
      <c r="I19" s="38"/>
      <c r="J19" s="24"/>
    </row>
    <row r="20" spans="1:10" ht="15" thickBot="1" x14ac:dyDescent="0.4">
      <c r="A20" s="16"/>
      <c r="B20" s="17"/>
      <c r="C20" s="17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  <ignoredErrors>
    <ignoredError sqref="G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2023-02-01T10:27:56Z</dcterms:modified>
</cp:coreProperties>
</file>